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Лист1!$A$1:$DP$9</definedName>
  </definedNames>
  <calcPr calcId="145621" refMode="R1C1"/>
</workbook>
</file>

<file path=xl/calcChain.xml><?xml version="1.0" encoding="utf-8"?>
<calcChain xmlns="http://schemas.openxmlformats.org/spreadsheetml/2006/main">
  <c r="DO6" i="1" l="1"/>
  <c r="CY5" i="1"/>
  <c r="CS6" i="1"/>
  <c r="CN6" i="1"/>
  <c r="AA6" i="1"/>
  <c r="D6" i="1"/>
  <c r="C6" i="1" l="1"/>
  <c r="DP5" i="1"/>
  <c r="DO5" i="1" s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X5" i="1"/>
  <c r="CW5" i="1"/>
  <c r="CV5" i="1"/>
  <c r="CU5" i="1"/>
  <c r="CT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Z5" i="1"/>
  <c r="Y5" i="1"/>
  <c r="X5" i="1"/>
  <c r="W5" i="1"/>
  <c r="V5" i="1"/>
  <c r="U5" i="1"/>
  <c r="T5" i="1"/>
  <c r="S5" i="1"/>
  <c r="R5" i="1"/>
  <c r="P5" i="1"/>
  <c r="O5" i="1"/>
  <c r="N5" i="1"/>
  <c r="M5" i="1"/>
  <c r="L5" i="1"/>
  <c r="K5" i="1"/>
  <c r="J5" i="1"/>
  <c r="H5" i="1"/>
  <c r="G5" i="1"/>
  <c r="F5" i="1"/>
  <c r="E5" i="1"/>
  <c r="BJ1" i="1"/>
  <c r="CS5" i="1" l="1"/>
  <c r="AA5" i="1"/>
  <c r="D5" i="1"/>
</calcChain>
</file>

<file path=xl/sharedStrings.xml><?xml version="1.0" encoding="utf-8"?>
<sst xmlns="http://schemas.openxmlformats.org/spreadsheetml/2006/main" count="124" uniqueCount="124">
  <si>
    <t>БЕЗ ПРЕДШКОЛЫ</t>
  </si>
  <si>
    <t>На прочие расходы</t>
  </si>
  <si>
    <t>сп 149</t>
  </si>
  <si>
    <t>сп 159</t>
  </si>
  <si>
    <t>сп 169</t>
  </si>
  <si>
    <t>сп 414</t>
  </si>
  <si>
    <t>сп 421</t>
  </si>
  <si>
    <t>№</t>
  </si>
  <si>
    <t>Наименование школы</t>
  </si>
  <si>
    <t>Аттестаты</t>
  </si>
  <si>
    <t>Хоз товары</t>
  </si>
  <si>
    <t>Строит мат</t>
  </si>
  <si>
    <t>Стаканчики для воды</t>
  </si>
  <si>
    <t>Канц товары</t>
  </si>
  <si>
    <t>Товары для бассейна</t>
  </si>
  <si>
    <t>Диохлор</t>
  </si>
  <si>
    <t>Лампы для проектора</t>
  </si>
  <si>
    <t>Эл. товары</t>
  </si>
  <si>
    <t>Сантех товары</t>
  </si>
  <si>
    <t>Бумага туалет</t>
  </si>
  <si>
    <t>Учеб мат-лы</t>
  </si>
  <si>
    <t xml:space="preserve">Моющиеся ср-ва </t>
  </si>
  <si>
    <t>Спорт товары</t>
  </si>
  <si>
    <t>Рассада для цветов</t>
  </si>
  <si>
    <t>Спец одежда</t>
  </si>
  <si>
    <t>Т-ры для уроков труда (дев)</t>
  </si>
  <si>
    <t>Т-ры для уроков труда (мальч)</t>
  </si>
  <si>
    <t>Комп для комп</t>
  </si>
  <si>
    <t>Расход мат-л для куллера (вода)</t>
  </si>
  <si>
    <t>Запчасти для авто</t>
  </si>
  <si>
    <t>Выкачка септика (для СШ 14,26,31)</t>
  </si>
  <si>
    <t>Вывоз мусора</t>
  </si>
  <si>
    <t>Вывоз снега</t>
  </si>
  <si>
    <t>Bench mark concalding</t>
  </si>
  <si>
    <t>Elluminat</t>
  </si>
  <si>
    <t>Дарын онлайн</t>
  </si>
  <si>
    <t>ЕДУ-КЗ</t>
  </si>
  <si>
    <t>Услуги по
технической
поддержке
сайтов</t>
  </si>
  <si>
    <t>Парус</t>
  </si>
  <si>
    <t>1-С бухгалтерия</t>
  </si>
  <si>
    <t>База ПАРАГРАФ</t>
  </si>
  <si>
    <t>Вывоз шлака (СШ 44)</t>
  </si>
  <si>
    <t>Отходы и размещение их на полигоне (СШ 44)</t>
  </si>
  <si>
    <t>Отчет экологического контроля (СШ 44)</t>
  </si>
  <si>
    <t>Проведение электротехнических испытаний и измерений в электроустановках</t>
  </si>
  <si>
    <t>Обучение пожарно-техническому минимуму</t>
  </si>
  <si>
    <t>СКУДЫ обслуживание</t>
  </si>
  <si>
    <t>Обучение руководителей по охране труда (аттестация)</t>
  </si>
  <si>
    <t>Подключение к ЦОУ</t>
  </si>
  <si>
    <t>Содержание и обслуживание арендуемого помещения</t>
  </si>
  <si>
    <t>Обслуживание лифта</t>
  </si>
  <si>
    <t>Обслуживание пожарной сигнализации</t>
  </si>
  <si>
    <t>Перезарядка огнетушителей</t>
  </si>
  <si>
    <t>Огнезащитная обработка чердачных помещений и лабораторные испытания</t>
  </si>
  <si>
    <t>Обсуживание видеонаблюдения</t>
  </si>
  <si>
    <t>Ремонт видеонаблюдения</t>
  </si>
  <si>
    <t>Тревожная кнопка</t>
  </si>
  <si>
    <t>Дезинфекция и дератизация</t>
  </si>
  <si>
    <t>Проверка диэлектрических перчаток</t>
  </si>
  <si>
    <t>Заправка катриджей</t>
  </si>
  <si>
    <t>Чистка вентиляционных труб, колодцев</t>
  </si>
  <si>
    <t>Промывка и опресовка отопительной системы</t>
  </si>
  <si>
    <t>Поверка манометров</t>
  </si>
  <si>
    <t>Изготовление стендов</t>
  </si>
  <si>
    <t>Изготовление мебели</t>
  </si>
  <si>
    <t>Содержание и обслуживание организационной техники (РЕМОНТ)</t>
  </si>
  <si>
    <t>Текущий ремонт машин</t>
  </si>
  <si>
    <t>Изготовление смет на текущий ремонт</t>
  </si>
  <si>
    <t>Пошив штор, жалюзи, костюмов</t>
  </si>
  <si>
    <t xml:space="preserve"> Технический паспорт школы (изготовление)</t>
  </si>
  <si>
    <t>Списание основных средств</t>
  </si>
  <si>
    <t>Обслуживание фильтров воды</t>
  </si>
  <si>
    <t>Утилизация</t>
  </si>
  <si>
    <t>Обслуживание уличного освещения</t>
  </si>
  <si>
    <t>Техническое обслуживание авто</t>
  </si>
  <si>
    <t>Лабораторные исследования, замеры</t>
  </si>
  <si>
    <t>Благоустройство и озеленение территории</t>
  </si>
  <si>
    <t>U-FUNURE тестирование учащихся</t>
  </si>
  <si>
    <t>Обслуживание системы газового пожаротушения</t>
  </si>
  <si>
    <t>Услуги архива</t>
  </si>
  <si>
    <t>Сайт для психологов</t>
  </si>
  <si>
    <t>Услуги по установке расходомера счетчика тепловой энергии</t>
  </si>
  <si>
    <t>Изготовление карт для СКУДов</t>
  </si>
  <si>
    <t>Обслуживание школьного сайта</t>
  </si>
  <si>
    <t>Настройка и внедрение подсистемы упр библиотекой</t>
  </si>
  <si>
    <t>Работы по устройству беспрепятственного доступа к школе для лиц с инвалидностью</t>
  </si>
  <si>
    <t>Доступ к системе Актуалис:Государственные закупки</t>
  </si>
  <si>
    <t>Приобретение воды бутылированной</t>
  </si>
  <si>
    <t>Пробное ЕНТ для выпускных классов</t>
  </si>
  <si>
    <t>Эмиссия в окружающую среду</t>
  </si>
  <si>
    <t xml:space="preserve">Налог на транспорт </t>
  </si>
  <si>
    <t>Приобретение мебели</t>
  </si>
  <si>
    <t>Интерактивные панели</t>
  </si>
  <si>
    <t>Игнтерактивная доска+пректор</t>
  </si>
  <si>
    <t>Спортивный инвентарь</t>
  </si>
  <si>
    <t>Гос символика</t>
  </si>
  <si>
    <t>Приобретение обурудования для кабинета НВП</t>
  </si>
  <si>
    <t>Приобретение кабинета физики</t>
  </si>
  <si>
    <t>Приобретение кабинета химии</t>
  </si>
  <si>
    <t>Приобретение кабинета робототехники</t>
  </si>
  <si>
    <t>Приобретение кабинета биологии</t>
  </si>
  <si>
    <t>Приобретение кабинета НВП</t>
  </si>
  <si>
    <t>Приобретение кабинета математики</t>
  </si>
  <si>
    <t>Музыкальное оборудование</t>
  </si>
  <si>
    <t>Приобретение инвкентаря для кабинета технологии (для девочек)</t>
  </si>
  <si>
    <t>Приобретение инвкентаря для кабинета технологии (для мальчиков)</t>
  </si>
  <si>
    <t>Хозяйственное оборудование для школы</t>
  </si>
  <si>
    <t>Приобретение макета автомата для НВП</t>
  </si>
  <si>
    <t>Приобретенние циклона</t>
  </si>
  <si>
    <t>Приобретение рециркуляторов</t>
  </si>
  <si>
    <t>СРЕДНИЕ ШКОЛЫ</t>
  </si>
  <si>
    <t xml:space="preserve">КГУ "Школа д/сад №26 КГУ «Отдел образования акимата города Петропавловска» </t>
  </si>
  <si>
    <t>Билим Ленд (870,0 тенге)</t>
  </si>
  <si>
    <t>Это ваши Суммы - НЕ МЕНЯТЬ !!!</t>
  </si>
  <si>
    <t>Пробретение компьютеров, ноутбуков, монобл</t>
  </si>
  <si>
    <t>Пробретение принтеры, МФУ</t>
  </si>
  <si>
    <t xml:space="preserve">Изготовление ПСД + экспертиза </t>
  </si>
  <si>
    <t xml:space="preserve">Текущий ремонт (по сметам, деф актам ) </t>
  </si>
  <si>
    <r>
      <t xml:space="preserve">РАЗБИВКА на 2024 по программе 203 Для бюджета на 2024 год . </t>
    </r>
    <r>
      <rPr>
        <b/>
        <sz val="14"/>
        <color theme="1"/>
        <rFont val="Times New Roman"/>
        <family val="1"/>
        <charset val="204"/>
      </rPr>
      <t xml:space="preserve">Сумму потребности по Подушевому финансированию и ФОТ мы рассчитали сами. </t>
    </r>
    <r>
      <rPr>
        <b/>
        <sz val="14"/>
        <color rgb="FFFF0000"/>
        <rFont val="Times New Roman"/>
        <family val="1"/>
        <charset val="204"/>
      </rPr>
      <t>Вам необходимо разбить оставшуюся сумму по сп (149, 159, 169, 414, 421) . Указанные Вами суммы должны быть подтверждены Ценовыми предложениями (прайсами) . Прайсы (ценовые) , сметы на текущий ремонт, дефектные акты - приготовьте. Подтверждающие вышлите когда потребует Управление образования.</t>
    </r>
  </si>
  <si>
    <t xml:space="preserve">АТТЕСТАТЫ </t>
  </si>
  <si>
    <t>Охрана здания школы, дет.сада  (ночная, дневная</t>
  </si>
  <si>
    <t>Обслуживание стстемы речевого оповещения</t>
  </si>
  <si>
    <t>Техническое обслуживание и ремонт принтеров</t>
  </si>
  <si>
    <t>Доступ к системе Актуалис:Кадры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</si>
</sst>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" fontId="5" fillId="4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8"/>
  <sheetViews>
    <sheetView tabSelected="1" topLeftCell="CJ1" zoomScaleNormal="100" workbookViewId="0">
      <selection activeCell="CP15" sqref="CP15"/>
    </sheetView>
  </sheetViews>
  <sheetFormatPr defaultRowHeight="15.75" x14ac:dyDescent="0.25"/>
  <cols>
    <col min="1" max="1" width="4.140625" style="1" customWidth="1"/>
    <col min="2" max="2" width="32.7109375" style="1" customWidth="1"/>
    <col min="3" max="3" width="12.7109375" style="1" customWidth="1"/>
    <col min="4" max="4" width="11.85546875" style="1" customWidth="1"/>
    <col min="5" max="5" width="8.7109375" style="1" customWidth="1"/>
    <col min="6" max="6" width="10.140625" style="1" customWidth="1"/>
    <col min="7" max="7" width="9.7109375" style="1" customWidth="1"/>
    <col min="8" max="8" width="8.7109375" style="1" customWidth="1"/>
    <col min="9" max="9" width="9.85546875" style="1" customWidth="1"/>
    <col min="10" max="12" width="8.7109375" style="1" customWidth="1"/>
    <col min="13" max="13" width="9.85546875" style="1" customWidth="1"/>
    <col min="14" max="14" width="10" style="1" customWidth="1"/>
    <col min="15" max="16" width="8.7109375" style="1" customWidth="1"/>
    <col min="17" max="17" width="10.140625" style="1" customWidth="1"/>
    <col min="18" max="18" width="9.85546875" style="1" customWidth="1"/>
    <col min="19" max="25" width="8.7109375" style="1" customWidth="1"/>
    <col min="26" max="26" width="13.85546875" style="1" customWidth="1"/>
    <col min="27" max="27" width="13.28515625" style="1" customWidth="1"/>
    <col min="28" max="28" width="15.140625" style="1" customWidth="1"/>
    <col min="29" max="29" width="10.140625" style="1" customWidth="1"/>
    <col min="30" max="30" width="8.7109375" style="1" customWidth="1"/>
    <col min="31" max="31" width="9.85546875" style="1" customWidth="1"/>
    <col min="32" max="36" width="8.7109375" style="1" customWidth="1"/>
    <col min="37" max="37" width="9.85546875" style="1" customWidth="1"/>
    <col min="38" max="38" width="11" style="1" customWidth="1"/>
    <col min="39" max="40" width="8.7109375" style="1" customWidth="1"/>
    <col min="41" max="41" width="11.85546875" style="1" customWidth="1"/>
    <col min="42" max="42" width="10" style="1" customWidth="1"/>
    <col min="43" max="43" width="9.85546875" style="1" customWidth="1"/>
    <col min="44" max="44" width="11.7109375" style="1" customWidth="1"/>
    <col min="45" max="45" width="11" style="1" customWidth="1"/>
    <col min="46" max="46" width="10.42578125" style="1" customWidth="1"/>
    <col min="47" max="47" width="11.140625" style="1" customWidth="1"/>
    <col min="48" max="53" width="8.7109375" style="1" customWidth="1"/>
    <col min="54" max="54" width="9.42578125" style="1" customWidth="1"/>
    <col min="55" max="64" width="8.7109375" style="1" customWidth="1"/>
    <col min="65" max="65" width="10.5703125" style="1" customWidth="1"/>
    <col min="66" max="66" width="9.7109375" style="1" customWidth="1"/>
    <col min="67" max="67" width="11.7109375" style="1" customWidth="1"/>
    <col min="68" max="68" width="10" style="1" customWidth="1"/>
    <col min="69" max="70" width="11.5703125" style="1" customWidth="1"/>
    <col min="71" max="71" width="10.28515625" style="1" customWidth="1"/>
    <col min="72" max="72" width="11.85546875" style="1" customWidth="1"/>
    <col min="73" max="76" width="8.7109375" style="1" customWidth="1"/>
    <col min="77" max="77" width="11.85546875" style="1" customWidth="1"/>
    <col min="78" max="86" width="8.7109375" style="1" customWidth="1"/>
    <col min="87" max="87" width="11.5703125" style="1" customWidth="1"/>
    <col min="88" max="88" width="17" style="1" customWidth="1"/>
    <col min="89" max="94" width="8.7109375" style="1" customWidth="1"/>
    <col min="95" max="95" width="11.5703125" style="1" customWidth="1"/>
    <col min="96" max="96" width="9.5703125" style="1" customWidth="1"/>
    <col min="97" max="97" width="13.140625" style="1" customWidth="1"/>
    <col min="98" max="98" width="9.5703125" style="1" customWidth="1"/>
    <col min="99" max="99" width="10.7109375" style="1" customWidth="1"/>
    <col min="100" max="100" width="9.5703125" style="1" customWidth="1"/>
    <col min="101" max="101" width="10.140625" style="1" customWidth="1"/>
    <col min="102" max="103" width="13.7109375" style="1" customWidth="1"/>
    <col min="104" max="104" width="9.85546875" style="1" customWidth="1"/>
    <col min="105" max="105" width="10.28515625" style="1" customWidth="1"/>
    <col min="106" max="106" width="9.85546875" style="1" customWidth="1"/>
    <col min="107" max="107" width="10.5703125" style="1" customWidth="1"/>
    <col min="108" max="108" width="11" style="1" customWidth="1"/>
    <col min="109" max="109" width="10" style="1" customWidth="1"/>
    <col min="110" max="110" width="10.5703125" style="1" customWidth="1"/>
    <col min="111" max="111" width="10" style="1" customWidth="1"/>
    <col min="112" max="112" width="9" style="1" customWidth="1"/>
    <col min="113" max="113" width="13.140625" style="1" customWidth="1"/>
    <col min="114" max="114" width="12.85546875" style="1" customWidth="1"/>
    <col min="115" max="115" width="12.140625" style="1" customWidth="1"/>
    <col min="116" max="117" width="8.7109375" style="1" customWidth="1"/>
    <col min="118" max="118" width="9.140625" style="1" customWidth="1"/>
    <col min="119" max="119" width="10.5703125" style="1" customWidth="1"/>
    <col min="120" max="120" width="16.140625" style="1" customWidth="1"/>
    <col min="121" max="121" width="9.85546875" style="1" bestFit="1" customWidth="1"/>
    <col min="122" max="16384" width="9.140625" style="1"/>
  </cols>
  <sheetData>
    <row r="1" spans="1:124" ht="68.25" customHeight="1" x14ac:dyDescent="0.3">
      <c r="A1" s="44" t="s">
        <v>118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Z1" s="18" t="s">
        <v>113</v>
      </c>
      <c r="BJ1" s="1" t="e">
        <f>#REF!-#REF!</f>
        <v>#REF!</v>
      </c>
      <c r="CN1" s="2"/>
    </row>
    <row r="2" spans="1:124" s="6" customFormat="1" ht="15.75" customHeight="1" x14ac:dyDescent="0.25">
      <c r="A2" s="3" t="s">
        <v>0</v>
      </c>
      <c r="B2" s="4"/>
      <c r="C2" s="38" t="s">
        <v>1</v>
      </c>
      <c r="D2" s="32">
        <v>149</v>
      </c>
      <c r="E2" s="5"/>
      <c r="F2" s="29" t="s">
        <v>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41">
        <v>152</v>
      </c>
      <c r="AA2" s="32">
        <v>159</v>
      </c>
      <c r="AB2" s="29" t="s">
        <v>3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1"/>
      <c r="CN2" s="32">
        <v>169</v>
      </c>
      <c r="CO2" s="29" t="s">
        <v>4</v>
      </c>
      <c r="CP2" s="30"/>
      <c r="CQ2" s="30"/>
      <c r="CR2" s="31"/>
      <c r="CS2" s="33">
        <v>414</v>
      </c>
      <c r="CT2" s="34" t="s">
        <v>5</v>
      </c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6"/>
      <c r="DO2" s="37">
        <v>421</v>
      </c>
      <c r="DP2" s="12" t="s">
        <v>6</v>
      </c>
    </row>
    <row r="3" spans="1:124" s="6" customFormat="1" ht="45" customHeight="1" x14ac:dyDescent="0.25">
      <c r="A3" s="25" t="s">
        <v>7</v>
      </c>
      <c r="B3" s="26" t="s">
        <v>8</v>
      </c>
      <c r="C3" s="39"/>
      <c r="D3" s="32"/>
      <c r="E3" s="27" t="s">
        <v>9</v>
      </c>
      <c r="F3" s="27" t="s">
        <v>10</v>
      </c>
      <c r="G3" s="27" t="s">
        <v>11</v>
      </c>
      <c r="H3" s="27" t="s">
        <v>12</v>
      </c>
      <c r="I3" s="27" t="s">
        <v>13</v>
      </c>
      <c r="J3" s="27" t="s">
        <v>14</v>
      </c>
      <c r="K3" s="27" t="s">
        <v>15</v>
      </c>
      <c r="L3" s="27" t="s">
        <v>16</v>
      </c>
      <c r="M3" s="27" t="s">
        <v>17</v>
      </c>
      <c r="N3" s="27" t="s">
        <v>18</v>
      </c>
      <c r="O3" s="27" t="s">
        <v>19</v>
      </c>
      <c r="P3" s="27" t="s">
        <v>20</v>
      </c>
      <c r="Q3" s="27" t="s">
        <v>21</v>
      </c>
      <c r="R3" s="27" t="s">
        <v>22</v>
      </c>
      <c r="S3" s="27" t="s">
        <v>23</v>
      </c>
      <c r="T3" s="27" t="s">
        <v>24</v>
      </c>
      <c r="U3" s="27" t="s">
        <v>25</v>
      </c>
      <c r="V3" s="27" t="s">
        <v>26</v>
      </c>
      <c r="W3" s="27" t="s">
        <v>27</v>
      </c>
      <c r="X3" s="27" t="s">
        <v>28</v>
      </c>
      <c r="Y3" s="27" t="s">
        <v>29</v>
      </c>
      <c r="Z3" s="41"/>
      <c r="AA3" s="32"/>
      <c r="AB3" s="27" t="s">
        <v>30</v>
      </c>
      <c r="AC3" s="27" t="s">
        <v>31</v>
      </c>
      <c r="AD3" s="27" t="s">
        <v>32</v>
      </c>
      <c r="AE3" s="27" t="s">
        <v>112</v>
      </c>
      <c r="AF3" s="27" t="s">
        <v>33</v>
      </c>
      <c r="AG3" s="27" t="s">
        <v>34</v>
      </c>
      <c r="AH3" s="27" t="s">
        <v>35</v>
      </c>
      <c r="AI3" s="27" t="s">
        <v>36</v>
      </c>
      <c r="AJ3" s="27" t="s">
        <v>37</v>
      </c>
      <c r="AK3" s="27" t="s">
        <v>38</v>
      </c>
      <c r="AL3" s="27" t="s">
        <v>39</v>
      </c>
      <c r="AM3" s="27" t="s">
        <v>40</v>
      </c>
      <c r="AN3" s="27" t="s">
        <v>41</v>
      </c>
      <c r="AO3" s="27" t="s">
        <v>120</v>
      </c>
      <c r="AP3" s="27" t="s">
        <v>42</v>
      </c>
      <c r="AQ3" s="27" t="s">
        <v>43</v>
      </c>
      <c r="AR3" s="27" t="s">
        <v>44</v>
      </c>
      <c r="AS3" s="27" t="s">
        <v>122</v>
      </c>
      <c r="AT3" s="27" t="s">
        <v>45</v>
      </c>
      <c r="AU3" s="27" t="s">
        <v>46</v>
      </c>
      <c r="AV3" s="27" t="s">
        <v>47</v>
      </c>
      <c r="AW3" s="27" t="s">
        <v>48</v>
      </c>
      <c r="AX3" s="27" t="s">
        <v>49</v>
      </c>
      <c r="AY3" s="27" t="s">
        <v>50</v>
      </c>
      <c r="AZ3" s="27" t="s">
        <v>51</v>
      </c>
      <c r="BA3" s="27" t="s">
        <v>52</v>
      </c>
      <c r="BB3" s="27" t="s">
        <v>53</v>
      </c>
      <c r="BC3" s="27" t="s">
        <v>54</v>
      </c>
      <c r="BD3" s="27" t="s">
        <v>55</v>
      </c>
      <c r="BE3" s="27" t="s">
        <v>56</v>
      </c>
      <c r="BF3" s="27" t="s">
        <v>57</v>
      </c>
      <c r="BG3" s="27" t="s">
        <v>58</v>
      </c>
      <c r="BH3" s="27" t="s">
        <v>59</v>
      </c>
      <c r="BI3" s="27" t="s">
        <v>60</v>
      </c>
      <c r="BJ3" s="27" t="s">
        <v>61</v>
      </c>
      <c r="BK3" s="27" t="s">
        <v>62</v>
      </c>
      <c r="BL3" s="27" t="s">
        <v>63</v>
      </c>
      <c r="BM3" s="27" t="s">
        <v>64</v>
      </c>
      <c r="BN3" s="27" t="s">
        <v>121</v>
      </c>
      <c r="BO3" s="27" t="s">
        <v>65</v>
      </c>
      <c r="BP3" s="27" t="s">
        <v>66</v>
      </c>
      <c r="BQ3" s="27" t="s">
        <v>117</v>
      </c>
      <c r="BR3" s="27" t="s">
        <v>67</v>
      </c>
      <c r="BS3" s="27" t="s">
        <v>68</v>
      </c>
      <c r="BT3" s="27" t="s">
        <v>69</v>
      </c>
      <c r="BU3" s="27" t="s">
        <v>70</v>
      </c>
      <c r="BV3" s="27" t="s">
        <v>71</v>
      </c>
      <c r="BW3" s="27" t="s">
        <v>72</v>
      </c>
      <c r="BX3" s="27" t="s">
        <v>73</v>
      </c>
      <c r="BY3" s="27" t="s">
        <v>74</v>
      </c>
      <c r="BZ3" s="27" t="s">
        <v>75</v>
      </c>
      <c r="CA3" s="27" t="s">
        <v>76</v>
      </c>
      <c r="CB3" s="27" t="s">
        <v>77</v>
      </c>
      <c r="CC3" s="27" t="s">
        <v>78</v>
      </c>
      <c r="CD3" s="27" t="s">
        <v>79</v>
      </c>
      <c r="CE3" s="27" t="s">
        <v>80</v>
      </c>
      <c r="CF3" s="27" t="s">
        <v>81</v>
      </c>
      <c r="CG3" s="27" t="s">
        <v>82</v>
      </c>
      <c r="CH3" s="27" t="s">
        <v>83</v>
      </c>
      <c r="CI3" s="27" t="s">
        <v>84</v>
      </c>
      <c r="CJ3" s="27" t="s">
        <v>85</v>
      </c>
      <c r="CK3" s="42" t="s">
        <v>119</v>
      </c>
      <c r="CL3" s="27" t="s">
        <v>123</v>
      </c>
      <c r="CM3" s="27" t="s">
        <v>86</v>
      </c>
      <c r="CN3" s="32"/>
      <c r="CO3" s="27" t="s">
        <v>87</v>
      </c>
      <c r="CP3" s="27" t="s">
        <v>88</v>
      </c>
      <c r="CQ3" s="27" t="s">
        <v>89</v>
      </c>
      <c r="CR3" s="27" t="s">
        <v>90</v>
      </c>
      <c r="CS3" s="33"/>
      <c r="CT3" s="27" t="s">
        <v>91</v>
      </c>
      <c r="CU3" s="27" t="s">
        <v>92</v>
      </c>
      <c r="CV3" s="27" t="s">
        <v>93</v>
      </c>
      <c r="CW3" s="27" t="s">
        <v>94</v>
      </c>
      <c r="CX3" s="27" t="s">
        <v>114</v>
      </c>
      <c r="CY3" s="27" t="s">
        <v>115</v>
      </c>
      <c r="CZ3" s="27" t="s">
        <v>95</v>
      </c>
      <c r="DA3" s="27" t="s">
        <v>96</v>
      </c>
      <c r="DB3" s="45" t="s">
        <v>97</v>
      </c>
      <c r="DC3" s="27" t="s">
        <v>98</v>
      </c>
      <c r="DD3" s="27" t="s">
        <v>99</v>
      </c>
      <c r="DE3" s="27" t="s">
        <v>100</v>
      </c>
      <c r="DF3" s="27" t="s">
        <v>101</v>
      </c>
      <c r="DG3" s="27" t="s">
        <v>102</v>
      </c>
      <c r="DH3" s="27" t="s">
        <v>103</v>
      </c>
      <c r="DI3" s="27" t="s">
        <v>104</v>
      </c>
      <c r="DJ3" s="27" t="s">
        <v>105</v>
      </c>
      <c r="DK3" s="27" t="s">
        <v>106</v>
      </c>
      <c r="DL3" s="27" t="s">
        <v>107</v>
      </c>
      <c r="DM3" s="27" t="s">
        <v>108</v>
      </c>
      <c r="DN3" s="27" t="s">
        <v>109</v>
      </c>
      <c r="DO3" s="37"/>
      <c r="DP3" s="27" t="s">
        <v>116</v>
      </c>
    </row>
    <row r="4" spans="1:124" s="6" customFormat="1" ht="93" customHeight="1" x14ac:dyDescent="0.25">
      <c r="A4" s="25"/>
      <c r="B4" s="26"/>
      <c r="C4" s="40"/>
      <c r="D4" s="32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41"/>
      <c r="AA4" s="32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43"/>
      <c r="CL4" s="28"/>
      <c r="CM4" s="28"/>
      <c r="CN4" s="32"/>
      <c r="CO4" s="28"/>
      <c r="CP4" s="28"/>
      <c r="CQ4" s="28"/>
      <c r="CR4" s="28"/>
      <c r="CS4" s="33"/>
      <c r="CT4" s="28"/>
      <c r="CU4" s="28"/>
      <c r="CV4" s="28"/>
      <c r="CW4" s="28"/>
      <c r="CX4" s="28"/>
      <c r="CY4" s="28"/>
      <c r="CZ4" s="28"/>
      <c r="DA4" s="28"/>
      <c r="DB4" s="46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37"/>
      <c r="DP4" s="28"/>
    </row>
    <row r="5" spans="1:124" s="10" customFormat="1" ht="34.5" customHeight="1" x14ac:dyDescent="0.25">
      <c r="A5" s="25"/>
      <c r="B5" s="7" t="s">
        <v>110</v>
      </c>
      <c r="C5" s="17">
        <v>1548193.2933499999</v>
      </c>
      <c r="D5" s="22">
        <f>SUM(E5:Y5)</f>
        <v>948</v>
      </c>
      <c r="E5" s="8">
        <f t="shared" ref="E5:Z5" si="0">SUM(E6:E6)</f>
        <v>0</v>
      </c>
      <c r="F5" s="8">
        <f t="shared" si="0"/>
        <v>200</v>
      </c>
      <c r="G5" s="8">
        <f t="shared" si="0"/>
        <v>0</v>
      </c>
      <c r="H5" s="8">
        <f t="shared" si="0"/>
        <v>0</v>
      </c>
      <c r="I5" s="8">
        <v>200</v>
      </c>
      <c r="J5" s="8">
        <f t="shared" si="0"/>
        <v>0</v>
      </c>
      <c r="K5" s="8">
        <f t="shared" si="0"/>
        <v>200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48</v>
      </c>
      <c r="P5" s="8">
        <f t="shared" si="0"/>
        <v>0</v>
      </c>
      <c r="Q5" s="8">
        <v>100</v>
      </c>
      <c r="R5" s="8">
        <f t="shared" si="0"/>
        <v>200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20">
        <f t="shared" si="0"/>
        <v>117</v>
      </c>
      <c r="AA5" s="19">
        <f>SUM(AB5:CM5)</f>
        <v>49477</v>
      </c>
      <c r="AB5" s="8">
        <f t="shared" ref="AB5:BG5" si="1">SUM(AB6:AB6)</f>
        <v>1212</v>
      </c>
      <c r="AC5" s="8">
        <f t="shared" si="1"/>
        <v>645</v>
      </c>
      <c r="AD5" s="8">
        <f t="shared" si="1"/>
        <v>0</v>
      </c>
      <c r="AE5" s="8">
        <f t="shared" si="1"/>
        <v>234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37</v>
      </c>
      <c r="AJ5" s="8">
        <f t="shared" si="1"/>
        <v>0</v>
      </c>
      <c r="AK5" s="8">
        <f t="shared" si="1"/>
        <v>621</v>
      </c>
      <c r="AL5" s="23">
        <f t="shared" si="1"/>
        <v>502.4</v>
      </c>
      <c r="AM5" s="8">
        <f t="shared" si="1"/>
        <v>0</v>
      </c>
      <c r="AN5" s="8">
        <f t="shared" si="1"/>
        <v>0</v>
      </c>
      <c r="AO5" s="8">
        <f t="shared" si="1"/>
        <v>14952</v>
      </c>
      <c r="AP5" s="8">
        <f t="shared" si="1"/>
        <v>0</v>
      </c>
      <c r="AQ5" s="8">
        <f t="shared" si="1"/>
        <v>0</v>
      </c>
      <c r="AR5" s="8">
        <f t="shared" si="1"/>
        <v>90</v>
      </c>
      <c r="AS5" s="8">
        <f t="shared" si="1"/>
        <v>80</v>
      </c>
      <c r="AT5" s="8">
        <f t="shared" si="1"/>
        <v>40</v>
      </c>
      <c r="AU5" s="8">
        <f t="shared" si="1"/>
        <v>590</v>
      </c>
      <c r="AV5" s="8">
        <f t="shared" si="1"/>
        <v>12</v>
      </c>
      <c r="AW5" s="8">
        <f t="shared" si="1"/>
        <v>300</v>
      </c>
      <c r="AX5" s="8">
        <f t="shared" si="1"/>
        <v>0</v>
      </c>
      <c r="AY5" s="8">
        <f t="shared" si="1"/>
        <v>0</v>
      </c>
      <c r="AZ5" s="8">
        <f t="shared" si="1"/>
        <v>141</v>
      </c>
      <c r="BA5" s="8">
        <f t="shared" si="1"/>
        <v>43</v>
      </c>
      <c r="BB5" s="8">
        <f t="shared" si="1"/>
        <v>300</v>
      </c>
      <c r="BC5" s="8">
        <f t="shared" si="1"/>
        <v>141</v>
      </c>
      <c r="BD5" s="8">
        <f t="shared" si="1"/>
        <v>50</v>
      </c>
      <c r="BE5" s="8">
        <f t="shared" si="1"/>
        <v>336</v>
      </c>
      <c r="BF5" s="8">
        <f t="shared" si="1"/>
        <v>73</v>
      </c>
      <c r="BG5" s="8">
        <f t="shared" si="1"/>
        <v>20</v>
      </c>
      <c r="BH5" s="8">
        <f t="shared" ref="BH5:CM5" si="2">SUM(BH6:BH6)</f>
        <v>250</v>
      </c>
      <c r="BI5" s="8">
        <f t="shared" si="2"/>
        <v>0</v>
      </c>
      <c r="BJ5" s="8">
        <f t="shared" si="2"/>
        <v>180</v>
      </c>
      <c r="BK5" s="8">
        <f t="shared" si="2"/>
        <v>15</v>
      </c>
      <c r="BL5" s="8">
        <f t="shared" si="2"/>
        <v>0</v>
      </c>
      <c r="BM5" s="8">
        <f t="shared" si="2"/>
        <v>0</v>
      </c>
      <c r="BN5" s="8">
        <f t="shared" si="2"/>
        <v>250</v>
      </c>
      <c r="BO5" s="8">
        <f t="shared" si="2"/>
        <v>0</v>
      </c>
      <c r="BP5" s="8">
        <f t="shared" si="2"/>
        <v>0</v>
      </c>
      <c r="BQ5" s="8">
        <f t="shared" si="2"/>
        <v>26578.1</v>
      </c>
      <c r="BR5" s="8">
        <f t="shared" si="2"/>
        <v>1200</v>
      </c>
      <c r="BS5" s="8">
        <f t="shared" si="2"/>
        <v>0</v>
      </c>
      <c r="BT5" s="8">
        <f t="shared" si="2"/>
        <v>0</v>
      </c>
      <c r="BU5" s="8">
        <f t="shared" si="2"/>
        <v>0</v>
      </c>
      <c r="BV5" s="8">
        <f t="shared" si="2"/>
        <v>0</v>
      </c>
      <c r="BW5" s="8">
        <f t="shared" si="2"/>
        <v>0</v>
      </c>
      <c r="BX5" s="8">
        <f t="shared" si="2"/>
        <v>0</v>
      </c>
      <c r="BY5" s="8">
        <f t="shared" si="2"/>
        <v>5</v>
      </c>
      <c r="BZ5" s="8">
        <f t="shared" si="2"/>
        <v>100</v>
      </c>
      <c r="CA5" s="8">
        <f t="shared" si="2"/>
        <v>0</v>
      </c>
      <c r="CB5" s="8">
        <f t="shared" si="2"/>
        <v>0</v>
      </c>
      <c r="CC5" s="8">
        <f t="shared" si="2"/>
        <v>0</v>
      </c>
      <c r="CD5" s="8">
        <f t="shared" si="2"/>
        <v>0</v>
      </c>
      <c r="CE5" s="8">
        <f t="shared" si="2"/>
        <v>200</v>
      </c>
      <c r="CF5" s="8">
        <f t="shared" si="2"/>
        <v>50</v>
      </c>
      <c r="CG5" s="8">
        <f t="shared" si="2"/>
        <v>0</v>
      </c>
      <c r="CH5" s="8">
        <f t="shared" si="2"/>
        <v>168</v>
      </c>
      <c r="CI5" s="8">
        <f t="shared" si="2"/>
        <v>0</v>
      </c>
      <c r="CJ5" s="8">
        <f t="shared" si="2"/>
        <v>0</v>
      </c>
      <c r="CK5" s="8">
        <f t="shared" si="2"/>
        <v>61.5</v>
      </c>
      <c r="CL5" s="8">
        <f t="shared" si="2"/>
        <v>0</v>
      </c>
      <c r="CM5" s="8">
        <f t="shared" si="2"/>
        <v>0</v>
      </c>
      <c r="CN5" s="22">
        <f t="shared" ref="CN5:CR5" si="3">SUM(CN6:CN6)</f>
        <v>278</v>
      </c>
      <c r="CO5" s="8">
        <f t="shared" si="3"/>
        <v>275</v>
      </c>
      <c r="CP5" s="8">
        <f t="shared" si="3"/>
        <v>0</v>
      </c>
      <c r="CQ5" s="8">
        <f t="shared" si="3"/>
        <v>3</v>
      </c>
      <c r="CR5" s="8">
        <f t="shared" si="3"/>
        <v>0</v>
      </c>
      <c r="CS5" s="19">
        <f>SUM(CT5:DN5)</f>
        <v>13868</v>
      </c>
      <c r="CT5" s="8">
        <f t="shared" ref="CT5:DN5" si="4">SUM(CT6:CT6)</f>
        <v>0</v>
      </c>
      <c r="CU5" s="8">
        <f t="shared" si="4"/>
        <v>0</v>
      </c>
      <c r="CV5" s="8">
        <f t="shared" si="4"/>
        <v>0</v>
      </c>
      <c r="CW5" s="8">
        <f t="shared" si="4"/>
        <v>0</v>
      </c>
      <c r="CX5" s="8">
        <f t="shared" si="4"/>
        <v>0</v>
      </c>
      <c r="CY5" s="8">
        <f t="shared" si="4"/>
        <v>0</v>
      </c>
      <c r="CZ5" s="8">
        <f t="shared" si="4"/>
        <v>0</v>
      </c>
      <c r="DA5" s="8">
        <f t="shared" si="4"/>
        <v>0</v>
      </c>
      <c r="DB5" s="47">
        <f t="shared" si="4"/>
        <v>13365</v>
      </c>
      <c r="DC5" s="8">
        <f t="shared" si="4"/>
        <v>0</v>
      </c>
      <c r="DD5" s="8">
        <f t="shared" si="4"/>
        <v>0</v>
      </c>
      <c r="DE5" s="8">
        <f t="shared" si="4"/>
        <v>0</v>
      </c>
      <c r="DF5" s="8">
        <f t="shared" si="4"/>
        <v>0</v>
      </c>
      <c r="DG5" s="8">
        <f t="shared" si="4"/>
        <v>0</v>
      </c>
      <c r="DH5" s="8">
        <f t="shared" si="4"/>
        <v>0</v>
      </c>
      <c r="DI5" s="8">
        <f t="shared" si="4"/>
        <v>0</v>
      </c>
      <c r="DJ5" s="8">
        <f t="shared" si="4"/>
        <v>0</v>
      </c>
      <c r="DK5" s="8">
        <f t="shared" si="4"/>
        <v>0</v>
      </c>
      <c r="DL5" s="8">
        <f t="shared" si="4"/>
        <v>503</v>
      </c>
      <c r="DM5" s="8">
        <f t="shared" si="4"/>
        <v>0</v>
      </c>
      <c r="DN5" s="8">
        <f t="shared" si="4"/>
        <v>0</v>
      </c>
      <c r="DO5" s="13">
        <f>DP5</f>
        <v>0</v>
      </c>
      <c r="DP5" s="8">
        <f>SUM(DP6:DP6)</f>
        <v>0</v>
      </c>
      <c r="DQ5" s="9"/>
      <c r="DR5" s="9"/>
    </row>
    <row r="6" spans="1:124" s="15" customFormat="1" ht="30" customHeight="1" x14ac:dyDescent="0.25">
      <c r="A6" s="11">
        <v>19</v>
      </c>
      <c r="B6" s="11" t="s">
        <v>111</v>
      </c>
      <c r="C6" s="17">
        <f>D6+Z6+AA6+CN6+CS6+DO6</f>
        <v>64888</v>
      </c>
      <c r="D6" s="22">
        <f t="shared" ref="D6" si="5">SUM(E6:Y6)</f>
        <v>1148</v>
      </c>
      <c r="E6" s="12"/>
      <c r="F6" s="12">
        <v>200</v>
      </c>
      <c r="G6" s="12"/>
      <c r="H6" s="12"/>
      <c r="I6" s="12">
        <v>300</v>
      </c>
      <c r="J6" s="12"/>
      <c r="K6" s="12">
        <v>200</v>
      </c>
      <c r="L6" s="12"/>
      <c r="M6" s="12"/>
      <c r="N6" s="12"/>
      <c r="O6" s="12">
        <v>48</v>
      </c>
      <c r="P6" s="12"/>
      <c r="Q6" s="12">
        <v>200</v>
      </c>
      <c r="R6" s="12">
        <v>200</v>
      </c>
      <c r="S6" s="12"/>
      <c r="T6" s="12"/>
      <c r="U6" s="12"/>
      <c r="V6" s="12"/>
      <c r="W6" s="12"/>
      <c r="X6" s="12"/>
      <c r="Y6" s="12"/>
      <c r="Z6" s="21">
        <v>117</v>
      </c>
      <c r="AA6" s="19">
        <f t="shared" ref="AA6" si="6">SUM(AB6:CM6)</f>
        <v>49477</v>
      </c>
      <c r="AB6" s="12">
        <v>1212</v>
      </c>
      <c r="AC6" s="12">
        <v>645</v>
      </c>
      <c r="AD6" s="12"/>
      <c r="AE6" s="24">
        <v>234</v>
      </c>
      <c r="AF6" s="24"/>
      <c r="AG6" s="24"/>
      <c r="AH6" s="24"/>
      <c r="AI6" s="12">
        <v>37</v>
      </c>
      <c r="AJ6" s="12"/>
      <c r="AK6" s="24">
        <v>621</v>
      </c>
      <c r="AL6" s="12">
        <v>502.4</v>
      </c>
      <c r="AM6" s="12"/>
      <c r="AN6" s="12"/>
      <c r="AO6" s="12">
        <v>14952</v>
      </c>
      <c r="AP6" s="12"/>
      <c r="AQ6" s="12"/>
      <c r="AR6" s="12">
        <v>90</v>
      </c>
      <c r="AS6" s="12">
        <v>80</v>
      </c>
      <c r="AT6" s="12">
        <v>40</v>
      </c>
      <c r="AU6" s="12">
        <v>590</v>
      </c>
      <c r="AV6" s="12">
        <v>12</v>
      </c>
      <c r="AW6" s="12">
        <v>300</v>
      </c>
      <c r="AX6" s="12"/>
      <c r="AY6" s="12"/>
      <c r="AZ6" s="12">
        <v>141</v>
      </c>
      <c r="BA6" s="12">
        <v>43</v>
      </c>
      <c r="BB6" s="12">
        <v>300</v>
      </c>
      <c r="BC6" s="12">
        <v>141</v>
      </c>
      <c r="BD6" s="12">
        <v>50</v>
      </c>
      <c r="BE6" s="12">
        <v>336</v>
      </c>
      <c r="BF6" s="12">
        <v>73</v>
      </c>
      <c r="BG6" s="12">
        <v>20</v>
      </c>
      <c r="BH6" s="12">
        <v>250</v>
      </c>
      <c r="BI6" s="12"/>
      <c r="BJ6" s="12">
        <v>180</v>
      </c>
      <c r="BK6" s="12">
        <v>15</v>
      </c>
      <c r="BL6" s="12"/>
      <c r="BM6" s="12"/>
      <c r="BN6" s="24">
        <v>250</v>
      </c>
      <c r="BO6" s="12"/>
      <c r="BP6" s="12"/>
      <c r="BQ6" s="24">
        <v>26578.1</v>
      </c>
      <c r="BR6" s="12">
        <v>1200</v>
      </c>
      <c r="BS6" s="12"/>
      <c r="BT6" s="12"/>
      <c r="BU6" s="12"/>
      <c r="BV6" s="12"/>
      <c r="BW6" s="12"/>
      <c r="BX6" s="12"/>
      <c r="BY6" s="12">
        <v>5</v>
      </c>
      <c r="BZ6" s="12">
        <v>100</v>
      </c>
      <c r="CA6" s="12"/>
      <c r="CB6" s="12"/>
      <c r="CC6" s="12"/>
      <c r="CD6" s="12"/>
      <c r="CE6" s="12">
        <v>200</v>
      </c>
      <c r="CF6" s="12">
        <v>50</v>
      </c>
      <c r="CG6" s="12"/>
      <c r="CH6" s="12">
        <v>168</v>
      </c>
      <c r="CI6" s="12"/>
      <c r="CJ6" s="12"/>
      <c r="CK6" s="12">
        <v>61.5</v>
      </c>
      <c r="CL6" s="24"/>
      <c r="CM6" s="12"/>
      <c r="CN6" s="19">
        <f t="shared" ref="CN6" si="7">SUM(CO6:CR6)</f>
        <v>278</v>
      </c>
      <c r="CO6" s="12">
        <v>275</v>
      </c>
      <c r="CP6" s="12"/>
      <c r="CQ6" s="24">
        <v>3</v>
      </c>
      <c r="CR6" s="12"/>
      <c r="CS6" s="19">
        <f t="shared" ref="CS6" si="8">SUM(CT6:DN6)</f>
        <v>13868</v>
      </c>
      <c r="CT6" s="12"/>
      <c r="CU6" s="12"/>
      <c r="CV6" s="12"/>
      <c r="CW6" s="12"/>
      <c r="CX6" s="12"/>
      <c r="CY6" s="12"/>
      <c r="CZ6" s="12"/>
      <c r="DA6" s="12"/>
      <c r="DB6" s="48">
        <v>13365</v>
      </c>
      <c r="DC6" s="12"/>
      <c r="DD6" s="12"/>
      <c r="DE6" s="12"/>
      <c r="DF6" s="12"/>
      <c r="DG6" s="12"/>
      <c r="DH6" s="12"/>
      <c r="DI6" s="12"/>
      <c r="DJ6" s="12"/>
      <c r="DK6" s="12"/>
      <c r="DL6" s="12">
        <v>503</v>
      </c>
      <c r="DM6" s="12"/>
      <c r="DN6" s="13"/>
      <c r="DO6" s="13">
        <f t="shared" ref="DO6" si="9">DP6</f>
        <v>0</v>
      </c>
      <c r="DP6" s="12"/>
      <c r="DQ6" s="9"/>
      <c r="DR6" s="9"/>
      <c r="DS6" s="14"/>
      <c r="DT6" s="6"/>
    </row>
    <row r="7" spans="1:124" s="6" customFormat="1" ht="30" customHeight="1" x14ac:dyDescent="0.2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P7" s="16"/>
    </row>
    <row r="8" spans="1:124" s="6" customFormat="1" ht="30" customHeight="1" x14ac:dyDescent="0.25">
      <c r="C8" s="14"/>
    </row>
    <row r="9" spans="1:124" s="6" customFormat="1" ht="30" customHeight="1" x14ac:dyDescent="0.25"/>
    <row r="10" spans="1:124" s="6" customFormat="1" x14ac:dyDescent="0.25"/>
    <row r="11" spans="1:124" s="6" customFormat="1" ht="15.75" customHeight="1" x14ac:dyDescent="0.25"/>
    <row r="12" spans="1:124" s="6" customFormat="1" x14ac:dyDescent="0.25"/>
    <row r="13" spans="1:124" s="6" customFormat="1" x14ac:dyDescent="0.25"/>
    <row r="14" spans="1:124" s="6" customFormat="1" x14ac:dyDescent="0.25"/>
    <row r="15" spans="1:124" s="6" customFormat="1" x14ac:dyDescent="0.25"/>
    <row r="16" spans="1:124" s="6" customFormat="1" x14ac:dyDescent="0.25"/>
    <row r="17" s="6" customFormat="1" x14ac:dyDescent="0.25"/>
    <row r="18" s="6" customFormat="1" x14ac:dyDescent="0.25"/>
  </sheetData>
  <mergeCells count="125">
    <mergeCell ref="DM3:DM4"/>
    <mergeCell ref="DN3:DN4"/>
    <mergeCell ref="DP3:DP4"/>
    <mergeCell ref="A1:U1"/>
    <mergeCell ref="CY3:CY4"/>
    <mergeCell ref="DH3:DH4"/>
    <mergeCell ref="DI3:DI4"/>
    <mergeCell ref="DJ3:DJ4"/>
    <mergeCell ref="DK3:DK4"/>
    <mergeCell ref="DL3:DL4"/>
    <mergeCell ref="DB3:DB4"/>
    <mergeCell ref="DC3:DC4"/>
    <mergeCell ref="DD3:DD4"/>
    <mergeCell ref="DE3:DE4"/>
    <mergeCell ref="DF3:DF4"/>
    <mergeCell ref="DG3:DG4"/>
    <mergeCell ref="CU3:CU4"/>
    <mergeCell ref="CV3:CV4"/>
    <mergeCell ref="CW3:CW4"/>
    <mergeCell ref="CX3:CX4"/>
    <mergeCell ref="CZ3:CZ4"/>
    <mergeCell ref="DA3:DA4"/>
    <mergeCell ref="CM3:CM4"/>
    <mergeCell ref="CO3:CO4"/>
    <mergeCell ref="CP3:CP4"/>
    <mergeCell ref="CQ3:CQ4"/>
    <mergeCell ref="CR3:CR4"/>
    <mergeCell ref="CT3:CT4"/>
    <mergeCell ref="CG3:CG4"/>
    <mergeCell ref="CH3:CH4"/>
    <mergeCell ref="CI3:CI4"/>
    <mergeCell ref="CJ3:CJ4"/>
    <mergeCell ref="CK3:CK4"/>
    <mergeCell ref="CL3:CL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Q3:BQ4"/>
    <mergeCell ref="BR3:BR4"/>
    <mergeCell ref="BS3:BS4"/>
    <mergeCell ref="BT3:BT4"/>
    <mergeCell ref="BU3:BU4"/>
    <mergeCell ref="BV3:BV4"/>
    <mergeCell ref="BK3:BK4"/>
    <mergeCell ref="BL3:BL4"/>
    <mergeCell ref="BM3:BM4"/>
    <mergeCell ref="BN3:BN4"/>
    <mergeCell ref="BO3:BO4"/>
    <mergeCell ref="BP3:BP4"/>
    <mergeCell ref="BE3:BE4"/>
    <mergeCell ref="BF3:BF4"/>
    <mergeCell ref="BG3:BG4"/>
    <mergeCell ref="BH3:BH4"/>
    <mergeCell ref="BI3:BI4"/>
    <mergeCell ref="BJ3:BJ4"/>
    <mergeCell ref="AY3:AY4"/>
    <mergeCell ref="AZ3:AZ4"/>
    <mergeCell ref="BA3:BA4"/>
    <mergeCell ref="BB3:BB4"/>
    <mergeCell ref="BC3:BC4"/>
    <mergeCell ref="BD3:BD4"/>
    <mergeCell ref="AS3:AS4"/>
    <mergeCell ref="AT3:AT4"/>
    <mergeCell ref="AU3:AU4"/>
    <mergeCell ref="AV3:AV4"/>
    <mergeCell ref="AW3:AW4"/>
    <mergeCell ref="AX3:AX4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  <mergeCell ref="AJ3:AJ4"/>
    <mergeCell ref="AK3:AK4"/>
    <mergeCell ref="AL3:AL4"/>
    <mergeCell ref="V3:V4"/>
    <mergeCell ref="W3:W4"/>
    <mergeCell ref="X3:X4"/>
    <mergeCell ref="Y3:Y4"/>
    <mergeCell ref="AB3:AB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3:A5"/>
    <mergeCell ref="B3:B4"/>
    <mergeCell ref="E3:E4"/>
    <mergeCell ref="AB2:CM2"/>
    <mergeCell ref="CN2:CN4"/>
    <mergeCell ref="CO2:CR2"/>
    <mergeCell ref="CS2:CS4"/>
    <mergeCell ref="CT2:DN2"/>
    <mergeCell ref="DO2:DO4"/>
    <mergeCell ref="AC3:AC4"/>
    <mergeCell ref="AD3:AD4"/>
    <mergeCell ref="AE3:AE4"/>
    <mergeCell ref="AF3:AF4"/>
    <mergeCell ref="C2:C4"/>
    <mergeCell ref="D2:D4"/>
    <mergeCell ref="F2:Y2"/>
    <mergeCell ref="Z2:Z4"/>
    <mergeCell ref="AA2:AA4"/>
    <mergeCell ref="F3:F4"/>
    <mergeCell ref="G3:G4"/>
    <mergeCell ref="H3:H4"/>
    <mergeCell ref="I3:I4"/>
    <mergeCell ref="P3:P4"/>
    <mergeCell ref="Q3:Q4"/>
  </mergeCells>
  <pageMargins left="0.7" right="0.7" top="0.75" bottom="0.75" header="0.3" footer="0.3"/>
  <pageSetup paperSize="9" scale="50" orientation="landscape" horizontalDpi="180" verticalDpi="180" r:id="rId1"/>
  <colBreaks count="4" manualBreakCount="4">
    <brk id="25" max="8" man="1"/>
    <brk id="74" max="8" man="1"/>
    <brk id="91" max="8" man="1"/>
    <brk id="12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2023-12-13T06:35:03Z</dcterms:modified>
</cp:coreProperties>
</file>